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16" windowHeight="9120"/>
  </bookViews>
  <sheets>
    <sheet name="计划表" sheetId="5" r:id="rId1"/>
  </sheets>
  <calcPr calcId="144525"/>
</workbook>
</file>

<file path=xl/sharedStrings.xml><?xml version="1.0" encoding="utf-8"?>
<sst xmlns="http://schemas.openxmlformats.org/spreadsheetml/2006/main" count="166" uniqueCount="47">
  <si>
    <t>黄石市“新冠肺炎”防疫指挥部防疫物资分配计划表</t>
  </si>
  <si>
    <t>日期：2020-2-10</t>
  </si>
  <si>
    <t>序号</t>
  </si>
  <si>
    <t>医疗机构名称</t>
  </si>
  <si>
    <t>一次性防护服</t>
  </si>
  <si>
    <t>防护服(国控第一批)</t>
  </si>
  <si>
    <t>防护服(国控第二批)</t>
  </si>
  <si>
    <t>隔离衣(国控)</t>
  </si>
  <si>
    <t>医用外科口罩（国控）</t>
  </si>
  <si>
    <t>医用N95口罩
（人福奥美）</t>
  </si>
  <si>
    <t>医用kN95口罩
（人福朝美）</t>
  </si>
  <si>
    <t>护目镜
（人福）</t>
  </si>
  <si>
    <t>防护面罩
（人福）</t>
  </si>
  <si>
    <t>84消毒液
（国博）</t>
  </si>
  <si>
    <t>过氧化氢
（捐赠）</t>
  </si>
  <si>
    <t>（件）</t>
  </si>
  <si>
    <t>（套）</t>
  </si>
  <si>
    <t>（个）</t>
  </si>
  <si>
    <t>（箱）</t>
  </si>
  <si>
    <t>（吨）</t>
  </si>
  <si>
    <t>黄石市传染病医院</t>
  </si>
  <si>
    <t>/</t>
  </si>
  <si>
    <t>黄石市中心医院（含普爱院区和检测中心）</t>
  </si>
  <si>
    <t>有色医院</t>
  </si>
  <si>
    <t>矿务局医院</t>
  </si>
  <si>
    <t>黄石市妇幼保健院</t>
  </si>
  <si>
    <t>黄石市二医院</t>
  </si>
  <si>
    <t>爱康医院（含检测中心）</t>
  </si>
  <si>
    <t>黄石市四医院</t>
  </si>
  <si>
    <t>黄石市五医院</t>
  </si>
  <si>
    <t>普仁医院</t>
  </si>
  <si>
    <t>黄石华新医院</t>
  </si>
  <si>
    <t>河口卫生院</t>
  </si>
  <si>
    <t>太子镇卫生院</t>
  </si>
  <si>
    <t>四棵卫生院</t>
  </si>
  <si>
    <t>大王镇卫生院</t>
  </si>
  <si>
    <t>汪仁镇卫生院</t>
  </si>
  <si>
    <t>鄂东医养集团检验中心</t>
  </si>
  <si>
    <t>市疾控中心</t>
  </si>
  <si>
    <t>精神病院</t>
  </si>
  <si>
    <t>医疗废物处置中心</t>
  </si>
  <si>
    <t>中心血站</t>
  </si>
  <si>
    <t>拟发放合计</t>
  </si>
  <si>
    <t>市指挥部应急储备</t>
  </si>
  <si>
    <t>今日拟分配合计</t>
  </si>
  <si>
    <t>备注</t>
  </si>
  <si>
    <t xml:space="preserve">来源：
①84消毒液为团市委联系捐赠，其他为省拨。
②分配原则：根据测算需求量计算系数、医疗救治组意见和实际到位物资情况综合分配；防护服需求量=重症患者*12+（疑似+确诊+留观）病例*2;防护N95口罩=重症病例×24+住院病例×4+疑似病人×4+（留观病人数+发热门诊人次数）÷10；防雾护目镜=重症病例×12+住院病人数×2+疑似病人数×2+（留观病人数+发热门诊人次数）÷10;医用外科口罩数=医护人员数量÷2×5+发热门诊人次数+（住院人数+疑似人数+留观人数）×2;隔离衣数==重症病人数×12+住院病人数×2+疑似病人数×2+（留观病人数+发热门诊人次数）÷10。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</si>
</sst>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3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8" fillId="0" borderId="0" xfId="0" applyFont="1" applyFill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tabSelected="1" zoomScale="64" zoomScaleNormal="64" topLeftCell="A22" workbookViewId="0">
      <selection activeCell="B27" sqref="B27:D27"/>
    </sheetView>
  </sheetViews>
  <sheetFormatPr defaultColWidth="9" defaultRowHeight="14.4"/>
  <cols>
    <col min="1" max="1" width="7.11111111111111" customWidth="1"/>
    <col min="2" max="2" width="12.1851851851852" customWidth="1"/>
    <col min="4" max="4" width="15.1111111111111" customWidth="1"/>
    <col min="5" max="5" width="5.82407407407407" style="3" hidden="1" customWidth="1"/>
    <col min="6" max="6" width="18.7407407407407" style="4" customWidth="1"/>
    <col min="7" max="7" width="18.0555555555556" style="4" customWidth="1"/>
    <col min="8" max="8" width="17.5277777777778" style="4" customWidth="1"/>
    <col min="9" max="9" width="17.7037037037037" style="4" customWidth="1"/>
    <col min="10" max="10" width="19.7777777777778" customWidth="1"/>
    <col min="11" max="11" width="20.1388888888889" customWidth="1"/>
    <col min="12" max="12" width="19.2685185185185" customWidth="1"/>
    <col min="13" max="13" width="14.3981481481481" customWidth="1"/>
    <col min="14" max="14" width="16.3148148148148" customWidth="1"/>
    <col min="15" max="15" width="14.9259259259259" customWidth="1"/>
  </cols>
  <sheetData>
    <row r="1" customFormat="1" ht="59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45" customHeight="1" spans="1:12">
      <c r="A2" s="6"/>
      <c r="B2" s="6"/>
      <c r="C2" s="6"/>
      <c r="D2" s="6"/>
      <c r="E2" s="7"/>
      <c r="F2" s="8"/>
      <c r="G2" s="9"/>
      <c r="L2" s="32" t="s">
        <v>1</v>
      </c>
    </row>
    <row r="3" s="1" customFormat="1" ht="57" customHeight="1" spans="1:15">
      <c r="A3" s="10" t="s">
        <v>2</v>
      </c>
      <c r="B3" s="11" t="s">
        <v>3</v>
      </c>
      <c r="C3" s="11"/>
      <c r="D3" s="11"/>
      <c r="E3" s="12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0" t="s">
        <v>11</v>
      </c>
      <c r="M3" s="10" t="s">
        <v>12</v>
      </c>
      <c r="N3" s="10" t="s">
        <v>13</v>
      </c>
      <c r="O3" s="10" t="s">
        <v>14</v>
      </c>
    </row>
    <row r="4" s="1" customFormat="1" ht="47" customHeight="1" spans="1:15">
      <c r="A4" s="14"/>
      <c r="B4" s="11"/>
      <c r="C4" s="11"/>
      <c r="D4" s="11"/>
      <c r="E4" s="15" t="s">
        <v>15</v>
      </c>
      <c r="F4" s="16" t="s">
        <v>16</v>
      </c>
      <c r="G4" s="16" t="s">
        <v>16</v>
      </c>
      <c r="H4" s="16" t="s">
        <v>16</v>
      </c>
      <c r="I4" s="16" t="s">
        <v>17</v>
      </c>
      <c r="J4" s="16" t="s">
        <v>17</v>
      </c>
      <c r="K4" s="16" t="s">
        <v>17</v>
      </c>
      <c r="L4" s="16" t="s">
        <v>17</v>
      </c>
      <c r="M4" s="16" t="s">
        <v>17</v>
      </c>
      <c r="N4" s="11" t="s">
        <v>18</v>
      </c>
      <c r="O4" s="11" t="s">
        <v>19</v>
      </c>
    </row>
    <row r="5" s="1" customFormat="1" ht="51" customHeight="1" spans="1:15">
      <c r="A5" s="17">
        <v>1</v>
      </c>
      <c r="B5" s="18" t="s">
        <v>20</v>
      </c>
      <c r="C5" s="19"/>
      <c r="D5" s="20"/>
      <c r="E5" s="15">
        <v>40</v>
      </c>
      <c r="F5" s="21">
        <v>348</v>
      </c>
      <c r="G5" s="21" t="s">
        <v>21</v>
      </c>
      <c r="H5" s="21">
        <v>60</v>
      </c>
      <c r="I5" s="21">
        <v>3500</v>
      </c>
      <c r="J5" s="21">
        <v>800</v>
      </c>
      <c r="K5" s="21" t="s">
        <v>21</v>
      </c>
      <c r="L5" s="33">
        <v>100</v>
      </c>
      <c r="M5" s="21" t="s">
        <v>21</v>
      </c>
      <c r="N5" s="33">
        <v>10</v>
      </c>
      <c r="O5" s="33">
        <v>5</v>
      </c>
    </row>
    <row r="6" s="1" customFormat="1" ht="51" customHeight="1" spans="1:15">
      <c r="A6" s="17">
        <v>2</v>
      </c>
      <c r="B6" s="18" t="s">
        <v>22</v>
      </c>
      <c r="C6" s="19"/>
      <c r="D6" s="20"/>
      <c r="E6" s="15">
        <v>20</v>
      </c>
      <c r="F6" s="21">
        <v>200</v>
      </c>
      <c r="G6" s="21">
        <v>55</v>
      </c>
      <c r="H6" s="21">
        <v>55</v>
      </c>
      <c r="I6" s="21">
        <v>2500</v>
      </c>
      <c r="J6" s="21">
        <v>500</v>
      </c>
      <c r="K6" s="21" t="s">
        <v>21</v>
      </c>
      <c r="L6" s="33">
        <v>100</v>
      </c>
      <c r="M6" s="21" t="s">
        <v>21</v>
      </c>
      <c r="N6" s="33">
        <v>10</v>
      </c>
      <c r="O6" s="33">
        <v>5</v>
      </c>
    </row>
    <row r="7" s="1" customFormat="1" ht="51" customHeight="1" spans="1:15">
      <c r="A7" s="17">
        <v>3</v>
      </c>
      <c r="B7" s="17" t="s">
        <v>23</v>
      </c>
      <c r="C7" s="17"/>
      <c r="D7" s="17"/>
      <c r="E7" s="15">
        <v>26</v>
      </c>
      <c r="F7" s="21" t="s">
        <v>21</v>
      </c>
      <c r="G7" s="21">
        <v>200</v>
      </c>
      <c r="H7" s="21">
        <v>50</v>
      </c>
      <c r="I7" s="21">
        <v>2500</v>
      </c>
      <c r="J7" s="21">
        <v>600</v>
      </c>
      <c r="K7" s="21" t="s">
        <v>21</v>
      </c>
      <c r="L7" s="33">
        <v>80</v>
      </c>
      <c r="M7" s="21" t="s">
        <v>21</v>
      </c>
      <c r="N7" s="33">
        <v>10</v>
      </c>
      <c r="O7" s="33">
        <v>3</v>
      </c>
    </row>
    <row r="8" s="1" customFormat="1" ht="51" customHeight="1" spans="1:15">
      <c r="A8" s="17">
        <v>4</v>
      </c>
      <c r="B8" s="22" t="s">
        <v>24</v>
      </c>
      <c r="C8" s="23"/>
      <c r="D8" s="24"/>
      <c r="E8" s="15"/>
      <c r="F8" s="21" t="s">
        <v>21</v>
      </c>
      <c r="G8" s="25">
        <v>50</v>
      </c>
      <c r="H8" s="21">
        <v>50</v>
      </c>
      <c r="I8" s="21">
        <v>1000</v>
      </c>
      <c r="J8" s="21">
        <v>400</v>
      </c>
      <c r="K8" s="21" t="s">
        <v>21</v>
      </c>
      <c r="L8" s="33">
        <v>50</v>
      </c>
      <c r="M8" s="21" t="s">
        <v>21</v>
      </c>
      <c r="N8" s="33">
        <v>10</v>
      </c>
      <c r="O8" s="33">
        <v>2</v>
      </c>
    </row>
    <row r="9" s="1" customFormat="1" ht="51" customHeight="1" spans="1:15">
      <c r="A9" s="17">
        <v>5</v>
      </c>
      <c r="B9" s="22" t="s">
        <v>25</v>
      </c>
      <c r="C9" s="23"/>
      <c r="D9" s="24"/>
      <c r="E9" s="15">
        <v>10</v>
      </c>
      <c r="F9" s="21" t="s">
        <v>21</v>
      </c>
      <c r="G9" s="21">
        <v>30</v>
      </c>
      <c r="H9" s="21">
        <v>30</v>
      </c>
      <c r="I9" s="21">
        <v>600</v>
      </c>
      <c r="J9" s="21">
        <v>100</v>
      </c>
      <c r="K9" s="21" t="s">
        <v>21</v>
      </c>
      <c r="L9" s="33">
        <v>50</v>
      </c>
      <c r="M9" s="21" t="s">
        <v>21</v>
      </c>
      <c r="N9" s="33">
        <v>5</v>
      </c>
      <c r="O9" s="33">
        <v>1</v>
      </c>
    </row>
    <row r="10" s="1" customFormat="1" ht="51" customHeight="1" spans="1:15">
      <c r="A10" s="17">
        <v>6</v>
      </c>
      <c r="B10" s="17" t="s">
        <v>26</v>
      </c>
      <c r="C10" s="17"/>
      <c r="D10" s="17"/>
      <c r="E10" s="15" t="s">
        <v>21</v>
      </c>
      <c r="F10" s="21" t="s">
        <v>21</v>
      </c>
      <c r="G10" s="21">
        <v>60</v>
      </c>
      <c r="H10" s="21">
        <v>30</v>
      </c>
      <c r="I10" s="21">
        <v>400</v>
      </c>
      <c r="J10" s="21">
        <v>120</v>
      </c>
      <c r="K10" s="21" t="s">
        <v>21</v>
      </c>
      <c r="L10" s="21" t="s">
        <v>21</v>
      </c>
      <c r="M10" s="21" t="s">
        <v>21</v>
      </c>
      <c r="N10" s="21">
        <v>5</v>
      </c>
      <c r="O10" s="33">
        <v>1</v>
      </c>
    </row>
    <row r="11" s="1" customFormat="1" ht="51" customHeight="1" spans="1:15">
      <c r="A11" s="17">
        <v>7</v>
      </c>
      <c r="B11" s="17" t="s">
        <v>27</v>
      </c>
      <c r="C11" s="17"/>
      <c r="D11" s="17"/>
      <c r="E11" s="15" t="s">
        <v>21</v>
      </c>
      <c r="F11" s="21" t="s">
        <v>21</v>
      </c>
      <c r="G11" s="21">
        <v>70</v>
      </c>
      <c r="H11" s="21">
        <v>20</v>
      </c>
      <c r="I11" s="21">
        <v>400</v>
      </c>
      <c r="J11" s="21">
        <v>120</v>
      </c>
      <c r="K11" s="21" t="s">
        <v>21</v>
      </c>
      <c r="L11" s="33">
        <v>50</v>
      </c>
      <c r="M11" s="21" t="s">
        <v>21</v>
      </c>
      <c r="N11" s="21" t="s">
        <v>21</v>
      </c>
      <c r="O11" s="33">
        <v>1</v>
      </c>
    </row>
    <row r="12" s="1" customFormat="1" ht="51" customHeight="1" spans="1:15">
      <c r="A12" s="17">
        <v>8</v>
      </c>
      <c r="B12" s="17" t="s">
        <v>28</v>
      </c>
      <c r="C12" s="17"/>
      <c r="D12" s="17"/>
      <c r="E12" s="15" t="s">
        <v>21</v>
      </c>
      <c r="F12" s="21" t="s">
        <v>21</v>
      </c>
      <c r="G12" s="21">
        <v>40</v>
      </c>
      <c r="H12" s="21">
        <v>20</v>
      </c>
      <c r="I12" s="21">
        <v>400</v>
      </c>
      <c r="J12" s="21">
        <v>100</v>
      </c>
      <c r="K12" s="21" t="s">
        <v>21</v>
      </c>
      <c r="L12" s="21" t="s">
        <v>21</v>
      </c>
      <c r="M12" s="21" t="s">
        <v>21</v>
      </c>
      <c r="N12" s="21" t="s">
        <v>21</v>
      </c>
      <c r="O12" s="33">
        <v>1</v>
      </c>
    </row>
    <row r="13" s="1" customFormat="1" ht="51" customHeight="1" spans="1:15">
      <c r="A13" s="17">
        <v>9</v>
      </c>
      <c r="B13" s="17" t="s">
        <v>29</v>
      </c>
      <c r="C13" s="17"/>
      <c r="D13" s="17"/>
      <c r="E13" s="15" t="s">
        <v>21</v>
      </c>
      <c r="F13" s="21" t="s">
        <v>21</v>
      </c>
      <c r="G13" s="21">
        <v>51</v>
      </c>
      <c r="H13" s="21">
        <v>20</v>
      </c>
      <c r="I13" s="21">
        <v>500</v>
      </c>
      <c r="J13" s="21">
        <v>100</v>
      </c>
      <c r="K13" s="21" t="s">
        <v>21</v>
      </c>
      <c r="L13" s="21" t="s">
        <v>21</v>
      </c>
      <c r="M13" s="21" t="s">
        <v>21</v>
      </c>
      <c r="N13" s="21" t="s">
        <v>21</v>
      </c>
      <c r="O13" s="33">
        <v>1</v>
      </c>
    </row>
    <row r="14" s="1" customFormat="1" ht="51" customHeight="1" spans="1:15">
      <c r="A14" s="17">
        <v>10</v>
      </c>
      <c r="B14" s="17" t="s">
        <v>30</v>
      </c>
      <c r="C14" s="17"/>
      <c r="D14" s="17"/>
      <c r="E14" s="15" t="s">
        <v>21</v>
      </c>
      <c r="F14" s="21" t="s">
        <v>21</v>
      </c>
      <c r="G14" s="25">
        <v>30</v>
      </c>
      <c r="H14" s="21">
        <v>20</v>
      </c>
      <c r="I14" s="21">
        <v>400</v>
      </c>
      <c r="J14" s="21">
        <v>80</v>
      </c>
      <c r="K14" s="21" t="s">
        <v>21</v>
      </c>
      <c r="L14" s="21" t="s">
        <v>21</v>
      </c>
      <c r="M14" s="21" t="s">
        <v>21</v>
      </c>
      <c r="N14" s="21" t="s">
        <v>21</v>
      </c>
      <c r="O14" s="33">
        <v>1</v>
      </c>
    </row>
    <row r="15" s="1" customFormat="1" ht="51" customHeight="1" spans="1:15">
      <c r="A15" s="17">
        <v>11</v>
      </c>
      <c r="B15" s="22" t="s">
        <v>31</v>
      </c>
      <c r="C15" s="23"/>
      <c r="D15" s="24"/>
      <c r="E15" s="15" t="s">
        <v>21</v>
      </c>
      <c r="F15" s="21" t="s">
        <v>21</v>
      </c>
      <c r="G15" s="21">
        <v>10</v>
      </c>
      <c r="H15" s="21">
        <v>20</v>
      </c>
      <c r="I15" s="21">
        <v>400</v>
      </c>
      <c r="J15" s="21">
        <v>80</v>
      </c>
      <c r="K15" s="21" t="s">
        <v>21</v>
      </c>
      <c r="L15" s="21" t="s">
        <v>21</v>
      </c>
      <c r="M15" s="21" t="s">
        <v>21</v>
      </c>
      <c r="N15" s="21" t="s">
        <v>21</v>
      </c>
      <c r="O15" s="33">
        <v>1</v>
      </c>
    </row>
    <row r="16" s="2" customFormat="1" ht="51" customHeight="1" spans="1:15">
      <c r="A16" s="17">
        <v>12</v>
      </c>
      <c r="B16" s="22" t="s">
        <v>32</v>
      </c>
      <c r="C16" s="23"/>
      <c r="D16" s="24"/>
      <c r="E16" s="26">
        <v>100</v>
      </c>
      <c r="F16" s="27" t="s">
        <v>21</v>
      </c>
      <c r="G16" s="21" t="s">
        <v>21</v>
      </c>
      <c r="H16" s="21">
        <v>15</v>
      </c>
      <c r="I16" s="21">
        <v>400</v>
      </c>
      <c r="J16" s="21" t="s">
        <v>21</v>
      </c>
      <c r="K16" s="21">
        <v>40</v>
      </c>
      <c r="L16" s="21" t="s">
        <v>21</v>
      </c>
      <c r="M16" s="21" t="s">
        <v>21</v>
      </c>
      <c r="N16" s="21">
        <v>5</v>
      </c>
      <c r="O16" s="21" t="s">
        <v>21</v>
      </c>
    </row>
    <row r="17" s="2" customFormat="1" ht="51" customHeight="1" spans="1:15">
      <c r="A17" s="17">
        <v>13</v>
      </c>
      <c r="B17" s="22" t="s">
        <v>33</v>
      </c>
      <c r="C17" s="23"/>
      <c r="D17" s="24"/>
      <c r="E17" s="26" t="s">
        <v>21</v>
      </c>
      <c r="F17" s="27" t="s">
        <v>21</v>
      </c>
      <c r="G17" s="21" t="s">
        <v>21</v>
      </c>
      <c r="H17" s="21">
        <v>15</v>
      </c>
      <c r="I17" s="21">
        <v>400</v>
      </c>
      <c r="J17" s="21" t="s">
        <v>21</v>
      </c>
      <c r="K17" s="21">
        <v>40</v>
      </c>
      <c r="L17" s="21" t="s">
        <v>21</v>
      </c>
      <c r="M17" s="21" t="s">
        <v>21</v>
      </c>
      <c r="N17" s="21">
        <v>5</v>
      </c>
      <c r="O17" s="21" t="s">
        <v>21</v>
      </c>
    </row>
    <row r="18" s="2" customFormat="1" ht="51" customHeight="1" spans="1:15">
      <c r="A18" s="17">
        <v>14</v>
      </c>
      <c r="B18" s="22" t="s">
        <v>34</v>
      </c>
      <c r="C18" s="23"/>
      <c r="D18" s="24"/>
      <c r="E18" s="26" t="s">
        <v>21</v>
      </c>
      <c r="F18" s="27" t="s">
        <v>21</v>
      </c>
      <c r="G18" s="21" t="s">
        <v>21</v>
      </c>
      <c r="H18" s="21">
        <v>15</v>
      </c>
      <c r="I18" s="21">
        <v>400</v>
      </c>
      <c r="J18" s="21" t="s">
        <v>21</v>
      </c>
      <c r="K18" s="21">
        <v>40</v>
      </c>
      <c r="L18" s="21" t="s">
        <v>21</v>
      </c>
      <c r="M18" s="21" t="s">
        <v>21</v>
      </c>
      <c r="N18" s="21">
        <v>5</v>
      </c>
      <c r="O18" s="21" t="s">
        <v>21</v>
      </c>
    </row>
    <row r="19" s="2" customFormat="1" ht="51" customHeight="1" spans="1:15">
      <c r="A19" s="17">
        <v>15</v>
      </c>
      <c r="B19" s="22" t="s">
        <v>35</v>
      </c>
      <c r="C19" s="23"/>
      <c r="D19" s="24"/>
      <c r="E19" s="26" t="s">
        <v>21</v>
      </c>
      <c r="F19" s="27" t="s">
        <v>21</v>
      </c>
      <c r="G19" s="21" t="s">
        <v>21</v>
      </c>
      <c r="H19" s="21">
        <v>15</v>
      </c>
      <c r="I19" s="21">
        <v>400</v>
      </c>
      <c r="J19" s="21" t="s">
        <v>21</v>
      </c>
      <c r="K19" s="21">
        <v>40</v>
      </c>
      <c r="L19" s="21" t="s">
        <v>21</v>
      </c>
      <c r="M19" s="21" t="s">
        <v>21</v>
      </c>
      <c r="N19" s="21">
        <v>5</v>
      </c>
      <c r="O19" s="21" t="s">
        <v>21</v>
      </c>
    </row>
    <row r="20" s="2" customFormat="1" ht="51" customHeight="1" spans="1:15">
      <c r="A20" s="17">
        <v>16</v>
      </c>
      <c r="B20" s="22" t="s">
        <v>36</v>
      </c>
      <c r="C20" s="23"/>
      <c r="D20" s="24"/>
      <c r="E20" s="26">
        <v>100</v>
      </c>
      <c r="F20" s="27" t="s">
        <v>21</v>
      </c>
      <c r="G20" s="21" t="s">
        <v>21</v>
      </c>
      <c r="H20" s="21">
        <v>15</v>
      </c>
      <c r="I20" s="21">
        <v>400</v>
      </c>
      <c r="J20" s="21" t="s">
        <v>21</v>
      </c>
      <c r="K20" s="21">
        <v>40</v>
      </c>
      <c r="L20" s="21" t="s">
        <v>21</v>
      </c>
      <c r="M20" s="21" t="s">
        <v>21</v>
      </c>
      <c r="N20" s="21">
        <v>5</v>
      </c>
      <c r="O20" s="21" t="s">
        <v>21</v>
      </c>
    </row>
    <row r="21" s="2" customFormat="1" ht="51" customHeight="1" spans="1:15">
      <c r="A21" s="17">
        <v>17</v>
      </c>
      <c r="B21" s="22" t="s">
        <v>37</v>
      </c>
      <c r="C21" s="23"/>
      <c r="D21" s="24"/>
      <c r="E21" s="28"/>
      <c r="F21" s="27" t="s">
        <v>21</v>
      </c>
      <c r="G21" s="21">
        <v>32</v>
      </c>
      <c r="H21" s="21" t="s">
        <v>21</v>
      </c>
      <c r="I21" s="21" t="s">
        <v>21</v>
      </c>
      <c r="J21" s="21" t="s">
        <v>21</v>
      </c>
      <c r="K21" s="33">
        <v>80</v>
      </c>
      <c r="L21" s="21">
        <v>50</v>
      </c>
      <c r="M21" s="21" t="s">
        <v>21</v>
      </c>
      <c r="N21" s="21" t="s">
        <v>21</v>
      </c>
      <c r="O21" s="21" t="s">
        <v>21</v>
      </c>
    </row>
    <row r="22" s="2" customFormat="1" ht="51" customHeight="1" spans="1:15">
      <c r="A22" s="17">
        <v>18</v>
      </c>
      <c r="B22" s="22" t="s">
        <v>38</v>
      </c>
      <c r="C22" s="23"/>
      <c r="D22" s="24"/>
      <c r="E22" s="28"/>
      <c r="F22" s="27" t="s">
        <v>21</v>
      </c>
      <c r="G22" s="21">
        <v>32</v>
      </c>
      <c r="H22" s="21" t="s">
        <v>21</v>
      </c>
      <c r="I22" s="21" t="s">
        <v>21</v>
      </c>
      <c r="J22" s="21" t="s">
        <v>21</v>
      </c>
      <c r="K22" s="33">
        <v>80</v>
      </c>
      <c r="L22" s="21">
        <v>100</v>
      </c>
      <c r="M22" s="21" t="s">
        <v>21</v>
      </c>
      <c r="N22" s="21">
        <v>20</v>
      </c>
      <c r="O22" s="33">
        <v>3</v>
      </c>
    </row>
    <row r="23" s="2" customFormat="1" ht="51" customHeight="1" spans="1:15">
      <c r="A23" s="17">
        <v>19</v>
      </c>
      <c r="B23" s="22" t="s">
        <v>39</v>
      </c>
      <c r="C23" s="23"/>
      <c r="D23" s="24"/>
      <c r="E23" s="28"/>
      <c r="F23" s="27" t="s">
        <v>21</v>
      </c>
      <c r="G23" s="21" t="s">
        <v>21</v>
      </c>
      <c r="H23" s="21">
        <v>10</v>
      </c>
      <c r="I23" s="21">
        <v>1000</v>
      </c>
      <c r="J23" s="21" t="s">
        <v>21</v>
      </c>
      <c r="K23" s="33">
        <v>80</v>
      </c>
      <c r="L23" s="21" t="s">
        <v>21</v>
      </c>
      <c r="M23" s="21" t="s">
        <v>21</v>
      </c>
      <c r="N23" s="33">
        <v>10</v>
      </c>
      <c r="O23" s="33">
        <v>1</v>
      </c>
    </row>
    <row r="24" s="2" customFormat="1" ht="51" customHeight="1" spans="1:15">
      <c r="A24" s="17">
        <v>20</v>
      </c>
      <c r="B24" s="22" t="s">
        <v>40</v>
      </c>
      <c r="C24" s="23"/>
      <c r="D24" s="24"/>
      <c r="E24" s="28"/>
      <c r="F24" s="27" t="s">
        <v>21</v>
      </c>
      <c r="G24" s="21">
        <v>20</v>
      </c>
      <c r="H24" s="21" t="s">
        <v>21</v>
      </c>
      <c r="I24" s="21" t="s">
        <v>21</v>
      </c>
      <c r="J24" s="21" t="s">
        <v>21</v>
      </c>
      <c r="K24" s="21">
        <v>70</v>
      </c>
      <c r="L24" s="21" t="s">
        <v>21</v>
      </c>
      <c r="M24" s="21" t="s">
        <v>21</v>
      </c>
      <c r="N24" s="21" t="s">
        <v>21</v>
      </c>
      <c r="O24" s="33">
        <v>1</v>
      </c>
    </row>
    <row r="25" s="2" customFormat="1" ht="51" customHeight="1" spans="1:15">
      <c r="A25" s="17">
        <v>21</v>
      </c>
      <c r="B25" s="22" t="s">
        <v>41</v>
      </c>
      <c r="C25" s="23"/>
      <c r="D25" s="24"/>
      <c r="E25" s="28"/>
      <c r="F25" s="27" t="s">
        <v>21</v>
      </c>
      <c r="G25" s="21">
        <v>20</v>
      </c>
      <c r="H25" s="21">
        <v>15</v>
      </c>
      <c r="I25" s="21">
        <v>400</v>
      </c>
      <c r="J25" s="21" t="s">
        <v>21</v>
      </c>
      <c r="K25" s="33">
        <v>80</v>
      </c>
      <c r="L25" s="21">
        <v>50</v>
      </c>
      <c r="M25" s="21" t="s">
        <v>21</v>
      </c>
      <c r="N25" s="21">
        <v>5</v>
      </c>
      <c r="O25" s="21" t="s">
        <v>21</v>
      </c>
    </row>
    <row r="26" s="1" customFormat="1" ht="51" customHeight="1" spans="1:15">
      <c r="A26" s="17">
        <v>23</v>
      </c>
      <c r="B26" s="22" t="s">
        <v>42</v>
      </c>
      <c r="C26" s="23"/>
      <c r="D26" s="24"/>
      <c r="E26" s="29">
        <f>SUM(E4:E8)</f>
        <v>86</v>
      </c>
      <c r="F26" s="30">
        <f>SUM(F5:F25)</f>
        <v>548</v>
      </c>
      <c r="G26" s="30">
        <f t="shared" ref="G26:O26" si="0">SUM(G5:G25)</f>
        <v>700</v>
      </c>
      <c r="H26" s="30">
        <f t="shared" si="0"/>
        <v>475</v>
      </c>
      <c r="I26" s="30">
        <f t="shared" si="0"/>
        <v>16000</v>
      </c>
      <c r="J26" s="30">
        <f t="shared" si="0"/>
        <v>3000</v>
      </c>
      <c r="K26" s="30">
        <f t="shared" si="0"/>
        <v>590</v>
      </c>
      <c r="L26" s="30">
        <f t="shared" si="0"/>
        <v>630</v>
      </c>
      <c r="M26" s="21" t="s">
        <v>21</v>
      </c>
      <c r="N26" s="30">
        <f t="shared" si="0"/>
        <v>110</v>
      </c>
      <c r="O26" s="30">
        <f t="shared" si="0"/>
        <v>27</v>
      </c>
    </row>
    <row r="27" s="1" customFormat="1" ht="51" customHeight="1" spans="1:15">
      <c r="A27" s="17">
        <v>24</v>
      </c>
      <c r="B27" s="18" t="s">
        <v>43</v>
      </c>
      <c r="C27" s="19"/>
      <c r="D27" s="20"/>
      <c r="E27" s="15"/>
      <c r="F27" s="21" t="s">
        <v>21</v>
      </c>
      <c r="G27" s="21">
        <v>109</v>
      </c>
      <c r="H27" s="21" t="s">
        <v>21</v>
      </c>
      <c r="I27" s="21">
        <v>2000</v>
      </c>
      <c r="J27" s="21">
        <v>1000</v>
      </c>
      <c r="K27" s="34" t="s">
        <v>21</v>
      </c>
      <c r="L27" s="33">
        <v>70</v>
      </c>
      <c r="M27" s="33">
        <v>115</v>
      </c>
      <c r="N27" s="33">
        <v>30</v>
      </c>
      <c r="O27" s="21" t="s">
        <v>21</v>
      </c>
    </row>
    <row r="28" s="1" customFormat="1" ht="66" customHeight="1" spans="1:15">
      <c r="A28" s="22" t="s">
        <v>44</v>
      </c>
      <c r="B28" s="23"/>
      <c r="C28" s="23"/>
      <c r="D28" s="24"/>
      <c r="E28" s="29"/>
      <c r="F28" s="30">
        <f t="shared" ref="F28:L28" si="1">SUM(F26:F27)</f>
        <v>548</v>
      </c>
      <c r="G28" s="30">
        <f t="shared" si="1"/>
        <v>809</v>
      </c>
      <c r="H28" s="30">
        <f t="shared" si="1"/>
        <v>475</v>
      </c>
      <c r="I28" s="30">
        <f t="shared" si="1"/>
        <v>18000</v>
      </c>
      <c r="J28" s="30">
        <f t="shared" si="1"/>
        <v>4000</v>
      </c>
      <c r="K28" s="30">
        <f t="shared" si="1"/>
        <v>590</v>
      </c>
      <c r="L28" s="35">
        <f t="shared" si="1"/>
        <v>700</v>
      </c>
      <c r="M28" s="34">
        <v>115</v>
      </c>
      <c r="N28" s="34">
        <f>SUM(N26:N27)</f>
        <v>140</v>
      </c>
      <c r="O28" s="30">
        <v>27</v>
      </c>
    </row>
    <row r="29" s="1" customFormat="1" ht="150" customHeight="1" spans="1:15">
      <c r="A29" s="17" t="s">
        <v>45</v>
      </c>
      <c r="B29" s="17"/>
      <c r="C29" s="17"/>
      <c r="D29" s="17"/>
      <c r="E29" s="31" t="s">
        <v>46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ht="34" customHeight="1"/>
    <row r="31" ht="34" customHeight="1"/>
    <row r="32" ht="40" customHeight="1"/>
  </sheetData>
  <mergeCells count="30">
    <mergeCell ref="A1:N1"/>
    <mergeCell ref="A2:D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D28"/>
    <mergeCell ref="A29:D29"/>
    <mergeCell ref="E29:O29"/>
    <mergeCell ref="A3:A4"/>
    <mergeCell ref="B3:D4"/>
  </mergeCells>
  <pageMargins left="0.747916666666667" right="0.472222222222222" top="0.865972222222222" bottom="0.786805555555556" header="0.5" footer="0.5"/>
  <pageSetup paperSize="9" scale="4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HUAWEI</cp:lastModifiedBy>
  <dcterms:created xsi:type="dcterms:W3CDTF">2020-02-02T00:58:00Z</dcterms:created>
  <dcterms:modified xsi:type="dcterms:W3CDTF">2020-02-24T07:20:44Z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