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20"/>
  </bookViews>
  <sheets>
    <sheet name="计划表" sheetId="3" r:id="rId1"/>
    <sheet name="发放表" sheetId="4" r:id="rId2"/>
  </sheets>
  <calcPr calcId="144525"/>
</workbook>
</file>

<file path=xl/sharedStrings.xml><?xml version="1.0" encoding="utf-8"?>
<sst xmlns="http://schemas.openxmlformats.org/spreadsheetml/2006/main" count="202" uniqueCount="38">
  <si>
    <t>黄石市“新冠肺炎”防疫指挥部防疫物资计划分配表</t>
  </si>
  <si>
    <t>日期：2020-2-6</t>
  </si>
  <si>
    <t>序号</t>
  </si>
  <si>
    <t>医疗机构名称</t>
  </si>
  <si>
    <t>防护服</t>
  </si>
  <si>
    <t>N95口罩</t>
  </si>
  <si>
    <t>非医用N95口罩</t>
  </si>
  <si>
    <t>防护面罩</t>
  </si>
  <si>
    <t>阿比多尔颗粒</t>
  </si>
  <si>
    <t>克力芝</t>
  </si>
  <si>
    <t>一次性医用口罩</t>
  </si>
  <si>
    <t>呼吸机</t>
  </si>
  <si>
    <t>制氧机</t>
  </si>
  <si>
    <t>空气消毒机</t>
  </si>
  <si>
    <t>（套）</t>
  </si>
  <si>
    <t>（个）</t>
  </si>
  <si>
    <t>（盒）</t>
  </si>
  <si>
    <t>（瓶）</t>
  </si>
  <si>
    <t>（台）</t>
  </si>
  <si>
    <t>黄石市传染病医院</t>
  </si>
  <si>
    <t>/</t>
  </si>
  <si>
    <t>黄石市中心医院（含普爱院区和检测中心）</t>
  </si>
  <si>
    <t>有色医院</t>
  </si>
  <si>
    <t>黄石妇幼保健院</t>
  </si>
  <si>
    <t>大冶市人民医院</t>
  </si>
  <si>
    <t>阳新县人民医院</t>
  </si>
  <si>
    <t>爱康医院</t>
  </si>
  <si>
    <t>黄石市二医院</t>
  </si>
  <si>
    <t>黄石市四医院</t>
  </si>
  <si>
    <t>黄石市五医院</t>
  </si>
  <si>
    <t>普仁医院</t>
  </si>
  <si>
    <t>黄石华新医院</t>
  </si>
  <si>
    <t>合计</t>
  </si>
  <si>
    <t xml:space="preserve"> </t>
  </si>
  <si>
    <t>备注</t>
  </si>
  <si>
    <t>其中，省拨物资：防护服96套，N95口罩1800个，防护面罩400个;经信委转入：非医用N95口罩5000个（卓尔集团），一次性医用口罩50000个（华新水泥），阿比多尔颗粒50盒（九州通），呼吸机2台，制氧机3台，空气消毒机（12台）；克力芝10瓶（省拨，现存市疾控中心）。</t>
  </si>
  <si>
    <t>黄石市“新冠肺炎”防疫指挥部防疫物资发放表</t>
  </si>
  <si>
    <t>市120急救中心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</si>
</sst>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2" borderId="11" applyNumberFormat="0" applyAlignment="0" applyProtection="0">
      <alignment vertical="center"/>
    </xf>
    <xf numFmtId="0" fontId="7" fillId="2" borderId="7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8"/>
  <sheetViews>
    <sheetView tabSelected="1" topLeftCell="A13" workbookViewId="0">
      <selection activeCell="E18" sqref="E18:N18"/>
    </sheetView>
  </sheetViews>
  <sheetFormatPr defaultColWidth="9" defaultRowHeight="14.4"/>
  <cols>
    <col min="1" max="1" width="9" customWidth="1"/>
    <col min="2" max="2" width="12.1851851851852" customWidth="1"/>
    <col min="4" max="4" width="17.3333333333333" customWidth="1"/>
    <col min="5" max="5" width="13.4444444444444" style="2" customWidth="1"/>
    <col min="6" max="6" width="17.7777777777778" style="2" customWidth="1"/>
    <col min="7" max="7" width="21.4444444444444" style="2" customWidth="1"/>
    <col min="8" max="8" width="16.6666666666667" customWidth="1"/>
    <col min="9" max="9" width="20.5555555555556" customWidth="1"/>
    <col min="10" max="10" width="16.1111111111111" customWidth="1"/>
    <col min="11" max="11" width="20.2222222222222" customWidth="1"/>
    <col min="12" max="12" width="16.5555555555556" customWidth="1"/>
    <col min="13" max="13" width="14.5555555555556" customWidth="1"/>
    <col min="14" max="14" width="17.8888888888889" customWidth="1"/>
  </cols>
  <sheetData>
    <row r="1" ht="4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1" ht="33" customHeight="1" spans="1:11">
      <c r="A2" s="4"/>
      <c r="B2" s="4"/>
      <c r="C2" s="4"/>
      <c r="D2" s="4"/>
      <c r="E2" s="4"/>
      <c r="F2" s="4"/>
      <c r="G2" s="5"/>
      <c r="K2" s="17" t="s">
        <v>1</v>
      </c>
    </row>
    <row r="3" s="1" customFormat="1" ht="39" customHeight="1" spans="1:14">
      <c r="A3" s="6" t="s">
        <v>2</v>
      </c>
      <c r="B3" s="6" t="s">
        <v>3</v>
      </c>
      <c r="C3" s="6"/>
      <c r="D3" s="6"/>
      <c r="E3" s="6" t="s">
        <v>4</v>
      </c>
      <c r="F3" s="6" t="s">
        <v>5</v>
      </c>
      <c r="G3" s="6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="1" customFormat="1" ht="34" customHeight="1" spans="1:14">
      <c r="A4" s="8"/>
      <c r="B4" s="6"/>
      <c r="C4" s="6"/>
      <c r="D4" s="6"/>
      <c r="E4" s="6" t="s">
        <v>14</v>
      </c>
      <c r="F4" s="6" t="s">
        <v>15</v>
      </c>
      <c r="G4" s="6" t="s">
        <v>15</v>
      </c>
      <c r="H4" s="6" t="s">
        <v>15</v>
      </c>
      <c r="I4" s="6" t="s">
        <v>16</v>
      </c>
      <c r="J4" s="6" t="s">
        <v>17</v>
      </c>
      <c r="K4" s="18" t="s">
        <v>15</v>
      </c>
      <c r="L4" s="18" t="s">
        <v>18</v>
      </c>
      <c r="M4" s="18" t="s">
        <v>18</v>
      </c>
      <c r="N4" s="18" t="s">
        <v>18</v>
      </c>
    </row>
    <row r="5" s="1" customFormat="1" ht="50" customHeight="1" spans="1:14">
      <c r="A5" s="6">
        <v>1</v>
      </c>
      <c r="B5" s="9" t="s">
        <v>19</v>
      </c>
      <c r="C5" s="10"/>
      <c r="D5" s="11"/>
      <c r="E5" s="6">
        <v>40</v>
      </c>
      <c r="F5" s="6">
        <v>250</v>
      </c>
      <c r="G5" s="6">
        <v>550</v>
      </c>
      <c r="H5" s="6" t="s">
        <v>20</v>
      </c>
      <c r="I5" s="6">
        <v>10</v>
      </c>
      <c r="J5" s="6" t="s">
        <v>20</v>
      </c>
      <c r="K5" s="18">
        <v>5500</v>
      </c>
      <c r="L5" s="18">
        <v>1</v>
      </c>
      <c r="M5" s="18">
        <v>1</v>
      </c>
      <c r="N5" s="18">
        <v>2</v>
      </c>
    </row>
    <row r="6" s="1" customFormat="1" ht="50" customHeight="1" spans="1:14">
      <c r="A6" s="6">
        <v>2</v>
      </c>
      <c r="B6" s="9" t="s">
        <v>21</v>
      </c>
      <c r="C6" s="10"/>
      <c r="D6" s="11"/>
      <c r="E6" s="6">
        <v>20</v>
      </c>
      <c r="F6" s="6">
        <v>200</v>
      </c>
      <c r="G6" s="6">
        <v>500</v>
      </c>
      <c r="H6" s="6" t="s">
        <v>20</v>
      </c>
      <c r="I6" s="6">
        <v>10</v>
      </c>
      <c r="J6" s="6" t="s">
        <v>20</v>
      </c>
      <c r="K6" s="18">
        <v>5000</v>
      </c>
      <c r="L6" s="18">
        <v>1</v>
      </c>
      <c r="M6" s="18">
        <v>1</v>
      </c>
      <c r="N6" s="18">
        <v>1</v>
      </c>
    </row>
    <row r="7" s="1" customFormat="1" ht="50" customHeight="1" spans="1:14">
      <c r="A7" s="6">
        <v>3</v>
      </c>
      <c r="B7" s="6" t="s">
        <v>22</v>
      </c>
      <c r="C7" s="6"/>
      <c r="D7" s="6"/>
      <c r="E7" s="6">
        <v>26</v>
      </c>
      <c r="F7" s="6">
        <v>200</v>
      </c>
      <c r="G7" s="6">
        <v>500</v>
      </c>
      <c r="H7" s="6" t="s">
        <v>20</v>
      </c>
      <c r="I7" s="6">
        <v>20</v>
      </c>
      <c r="J7" s="6" t="s">
        <v>20</v>
      </c>
      <c r="K7" s="18">
        <v>5000</v>
      </c>
      <c r="L7" s="6" t="s">
        <v>20</v>
      </c>
      <c r="M7" s="18">
        <v>1</v>
      </c>
      <c r="N7" s="18">
        <v>2</v>
      </c>
    </row>
    <row r="8" s="1" customFormat="1" ht="50" customHeight="1" spans="1:14">
      <c r="A8" s="6">
        <v>4</v>
      </c>
      <c r="B8" s="12" t="s">
        <v>23</v>
      </c>
      <c r="C8" s="13"/>
      <c r="D8" s="14"/>
      <c r="E8" s="6">
        <v>10</v>
      </c>
      <c r="F8" s="6">
        <v>100</v>
      </c>
      <c r="G8" s="6">
        <v>250</v>
      </c>
      <c r="H8" s="6" t="s">
        <v>20</v>
      </c>
      <c r="I8" s="6">
        <v>10</v>
      </c>
      <c r="J8" s="6" t="s">
        <v>20</v>
      </c>
      <c r="K8" s="18">
        <v>2500</v>
      </c>
      <c r="L8" s="6" t="s">
        <v>20</v>
      </c>
      <c r="M8" s="6" t="s">
        <v>20</v>
      </c>
      <c r="N8" s="18">
        <v>1</v>
      </c>
    </row>
    <row r="9" s="1" customFormat="1" ht="50" customHeight="1" spans="1:14">
      <c r="A9" s="6">
        <v>5</v>
      </c>
      <c r="B9" s="12" t="s">
        <v>24</v>
      </c>
      <c r="C9" s="13"/>
      <c r="D9" s="14"/>
      <c r="E9" s="6" t="s">
        <v>20</v>
      </c>
      <c r="F9" s="6">
        <v>200</v>
      </c>
      <c r="G9" s="6">
        <f>K9/10</f>
        <v>1000</v>
      </c>
      <c r="H9" s="6">
        <v>200</v>
      </c>
      <c r="I9" s="6" t="s">
        <v>20</v>
      </c>
      <c r="J9" s="6">
        <v>10</v>
      </c>
      <c r="K9" s="18">
        <v>10000</v>
      </c>
      <c r="L9" s="6" t="s">
        <v>20</v>
      </c>
      <c r="M9" s="6" t="s">
        <v>20</v>
      </c>
      <c r="N9" s="18">
        <v>1</v>
      </c>
    </row>
    <row r="10" s="1" customFormat="1" ht="50" customHeight="1" spans="1:14">
      <c r="A10" s="6">
        <v>6</v>
      </c>
      <c r="B10" s="12" t="s">
        <v>25</v>
      </c>
      <c r="C10" s="13"/>
      <c r="D10" s="14"/>
      <c r="E10" s="6" t="s">
        <v>20</v>
      </c>
      <c r="F10" s="6">
        <v>200</v>
      </c>
      <c r="G10" s="6">
        <f t="shared" ref="G10:G16" si="0">K10/10</f>
        <v>1000</v>
      </c>
      <c r="H10" s="6">
        <v>200</v>
      </c>
      <c r="I10" s="6" t="s">
        <v>20</v>
      </c>
      <c r="J10" s="6" t="s">
        <v>20</v>
      </c>
      <c r="K10" s="18">
        <v>10000</v>
      </c>
      <c r="L10" s="6" t="s">
        <v>20</v>
      </c>
      <c r="M10" s="6" t="s">
        <v>20</v>
      </c>
      <c r="N10" s="18">
        <v>1</v>
      </c>
    </row>
    <row r="11" s="1" customFormat="1" ht="50" customHeight="1" spans="1:14">
      <c r="A11" s="6">
        <v>7</v>
      </c>
      <c r="B11" s="6" t="s">
        <v>26</v>
      </c>
      <c r="C11" s="6"/>
      <c r="D11" s="6"/>
      <c r="E11" s="6" t="s">
        <v>20</v>
      </c>
      <c r="F11" s="6">
        <v>150</v>
      </c>
      <c r="G11" s="6">
        <f t="shared" si="0"/>
        <v>250</v>
      </c>
      <c r="H11" s="6" t="s">
        <v>20</v>
      </c>
      <c r="I11" s="6" t="s">
        <v>20</v>
      </c>
      <c r="J11" s="6" t="s">
        <v>20</v>
      </c>
      <c r="K11" s="18">
        <v>2500</v>
      </c>
      <c r="L11" s="6" t="s">
        <v>20</v>
      </c>
      <c r="M11" s="6" t="s">
        <v>20</v>
      </c>
      <c r="N11" s="6">
        <v>1</v>
      </c>
    </row>
    <row r="12" s="1" customFormat="1" ht="50" customHeight="1" spans="1:14">
      <c r="A12" s="6">
        <v>8</v>
      </c>
      <c r="B12" s="6" t="s">
        <v>27</v>
      </c>
      <c r="C12" s="6"/>
      <c r="D12" s="6"/>
      <c r="E12" s="6" t="s">
        <v>20</v>
      </c>
      <c r="F12" s="6">
        <v>150</v>
      </c>
      <c r="G12" s="6">
        <f t="shared" si="0"/>
        <v>250</v>
      </c>
      <c r="H12" s="6" t="s">
        <v>20</v>
      </c>
      <c r="I12" s="6" t="s">
        <v>20</v>
      </c>
      <c r="J12" s="6" t="s">
        <v>20</v>
      </c>
      <c r="K12" s="18">
        <v>2500</v>
      </c>
      <c r="L12" s="6" t="s">
        <v>20</v>
      </c>
      <c r="M12" s="6" t="s">
        <v>20</v>
      </c>
      <c r="N12" s="6">
        <v>1</v>
      </c>
    </row>
    <row r="13" s="1" customFormat="1" ht="50" customHeight="1" spans="1:14">
      <c r="A13" s="6">
        <v>9</v>
      </c>
      <c r="B13" s="6" t="s">
        <v>28</v>
      </c>
      <c r="C13" s="6"/>
      <c r="D13" s="6"/>
      <c r="E13" s="6" t="s">
        <v>20</v>
      </c>
      <c r="F13" s="6">
        <v>100</v>
      </c>
      <c r="G13" s="6">
        <f t="shared" si="0"/>
        <v>200</v>
      </c>
      <c r="H13" s="6" t="s">
        <v>20</v>
      </c>
      <c r="I13" s="6" t="s">
        <v>20</v>
      </c>
      <c r="J13" s="6" t="s">
        <v>20</v>
      </c>
      <c r="K13" s="18">
        <v>2000</v>
      </c>
      <c r="L13" s="6" t="s">
        <v>20</v>
      </c>
      <c r="M13" s="6" t="s">
        <v>20</v>
      </c>
      <c r="N13" s="6">
        <v>1</v>
      </c>
    </row>
    <row r="14" s="1" customFormat="1" ht="50" customHeight="1" spans="1:14">
      <c r="A14" s="6">
        <v>10</v>
      </c>
      <c r="B14" s="6" t="s">
        <v>29</v>
      </c>
      <c r="C14" s="6"/>
      <c r="D14" s="6"/>
      <c r="E14" s="6" t="s">
        <v>20</v>
      </c>
      <c r="F14" s="6">
        <v>100</v>
      </c>
      <c r="G14" s="6">
        <f t="shared" si="0"/>
        <v>200</v>
      </c>
      <c r="H14" s="6" t="s">
        <v>20</v>
      </c>
      <c r="I14" s="6" t="s">
        <v>20</v>
      </c>
      <c r="J14" s="6" t="s">
        <v>20</v>
      </c>
      <c r="K14" s="18">
        <v>2000</v>
      </c>
      <c r="L14" s="6" t="s">
        <v>20</v>
      </c>
      <c r="M14" s="6" t="s">
        <v>20</v>
      </c>
      <c r="N14" s="6">
        <v>1</v>
      </c>
    </row>
    <row r="15" s="1" customFormat="1" ht="50" customHeight="1" spans="1:14">
      <c r="A15" s="6">
        <v>11</v>
      </c>
      <c r="B15" s="6" t="s">
        <v>30</v>
      </c>
      <c r="C15" s="6"/>
      <c r="D15" s="6"/>
      <c r="E15" s="6" t="s">
        <v>20</v>
      </c>
      <c r="F15" s="6">
        <v>100</v>
      </c>
      <c r="G15" s="6">
        <f t="shared" si="0"/>
        <v>150</v>
      </c>
      <c r="H15" s="6" t="s">
        <v>20</v>
      </c>
      <c r="I15" s="6" t="s">
        <v>20</v>
      </c>
      <c r="J15" s="6" t="s">
        <v>20</v>
      </c>
      <c r="K15" s="18">
        <v>1500</v>
      </c>
      <c r="L15" s="6" t="s">
        <v>20</v>
      </c>
      <c r="M15" s="6" t="s">
        <v>20</v>
      </c>
      <c r="N15" s="6" t="s">
        <v>20</v>
      </c>
    </row>
    <row r="16" s="1" customFormat="1" ht="50" customHeight="1" spans="1:14">
      <c r="A16" s="6">
        <v>12</v>
      </c>
      <c r="B16" s="12" t="s">
        <v>31</v>
      </c>
      <c r="C16" s="13"/>
      <c r="D16" s="14"/>
      <c r="E16" s="6" t="s">
        <v>20</v>
      </c>
      <c r="F16" s="6">
        <v>50</v>
      </c>
      <c r="G16" s="6">
        <f t="shared" si="0"/>
        <v>150</v>
      </c>
      <c r="H16" s="6" t="s">
        <v>20</v>
      </c>
      <c r="I16" s="6" t="s">
        <v>20</v>
      </c>
      <c r="J16" s="6" t="s">
        <v>20</v>
      </c>
      <c r="K16" s="18">
        <v>1500</v>
      </c>
      <c r="L16" s="6" t="s">
        <v>20</v>
      </c>
      <c r="M16" s="6" t="s">
        <v>20</v>
      </c>
      <c r="N16" s="6" t="s">
        <v>20</v>
      </c>
    </row>
    <row r="17" ht="50" customHeight="1" spans="1:14">
      <c r="A17" s="6" t="s">
        <v>32</v>
      </c>
      <c r="B17" s="6"/>
      <c r="C17" s="6"/>
      <c r="D17" s="6"/>
      <c r="E17" s="6">
        <f t="shared" ref="E17:K17" si="1">SUM(E5:E16)</f>
        <v>96</v>
      </c>
      <c r="F17" s="6">
        <f t="shared" si="1"/>
        <v>1800</v>
      </c>
      <c r="G17" s="6">
        <f t="shared" si="1"/>
        <v>5000</v>
      </c>
      <c r="H17" s="6">
        <f t="shared" si="1"/>
        <v>400</v>
      </c>
      <c r="I17" s="6">
        <f t="shared" si="1"/>
        <v>50</v>
      </c>
      <c r="J17" s="6">
        <f t="shared" si="1"/>
        <v>10</v>
      </c>
      <c r="K17" s="6">
        <f t="shared" si="1"/>
        <v>50000</v>
      </c>
      <c r="L17" s="6" t="s">
        <v>33</v>
      </c>
      <c r="M17" s="6">
        <f>SUM(M5:M16)</f>
        <v>3</v>
      </c>
      <c r="N17" s="6">
        <f>SUM(N5:N16)</f>
        <v>12</v>
      </c>
    </row>
    <row r="18" ht="50" customHeight="1" spans="1:14">
      <c r="A18" s="6" t="s">
        <v>34</v>
      </c>
      <c r="B18" s="6"/>
      <c r="C18" s="6"/>
      <c r="D18" s="6"/>
      <c r="E18" s="15" t="s">
        <v>35</v>
      </c>
      <c r="F18" s="16"/>
      <c r="G18" s="16"/>
      <c r="H18" s="16"/>
      <c r="I18" s="16"/>
      <c r="J18" s="16"/>
      <c r="K18" s="16"/>
      <c r="L18" s="16"/>
      <c r="M18" s="16"/>
      <c r="N18" s="19"/>
    </row>
  </sheetData>
  <mergeCells count="19">
    <mergeCell ref="A1:N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A17:D17"/>
    <mergeCell ref="A18:D18"/>
    <mergeCell ref="E18:N18"/>
    <mergeCell ref="A3:A4"/>
    <mergeCell ref="B3:D4"/>
  </mergeCells>
  <pageMargins left="0.7" right="0.7" top="0.75" bottom="0.75" header="0.3" footer="0.3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workbookViewId="0">
      <selection activeCell="J9" sqref="J9"/>
    </sheetView>
  </sheetViews>
  <sheetFormatPr defaultColWidth="9" defaultRowHeight="14.4"/>
  <cols>
    <col min="1" max="1" width="9" customWidth="1"/>
    <col min="2" max="2" width="12.1851851851852" customWidth="1"/>
    <col min="4" max="4" width="17.3333333333333" customWidth="1"/>
    <col min="5" max="5" width="13.4444444444444" style="2" customWidth="1"/>
    <col min="6" max="6" width="17.7777777777778" style="2" customWidth="1"/>
    <col min="7" max="7" width="21.4444444444444" style="2" customWidth="1"/>
    <col min="8" max="8" width="16.6666666666667" customWidth="1"/>
    <col min="9" max="9" width="20.5555555555556" customWidth="1"/>
    <col min="10" max="10" width="16.1111111111111" customWidth="1"/>
    <col min="11" max="12" width="20.2222222222222" customWidth="1"/>
    <col min="13" max="13" width="16.5555555555556" customWidth="1"/>
    <col min="14" max="14" width="14.5555555555556" customWidth="1"/>
    <col min="15" max="15" width="17.8888888888889" customWidth="1"/>
  </cols>
  <sheetData>
    <row r="1" ht="41" customHeight="1" spans="1:15">
      <c r="A1" s="3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Format="1" ht="33" customHeight="1" spans="1:12">
      <c r="A2" s="4"/>
      <c r="B2" s="4"/>
      <c r="C2" s="4"/>
      <c r="D2" s="4"/>
      <c r="E2" s="4"/>
      <c r="F2" s="4"/>
      <c r="G2" s="5"/>
      <c r="K2" s="17" t="s">
        <v>1</v>
      </c>
      <c r="L2" s="17"/>
    </row>
    <row r="3" s="1" customFormat="1" ht="39" customHeight="1" spans="1:15">
      <c r="A3" s="6" t="s">
        <v>2</v>
      </c>
      <c r="B3" s="6" t="s">
        <v>3</v>
      </c>
      <c r="C3" s="6"/>
      <c r="D3" s="6"/>
      <c r="E3" s="6" t="s">
        <v>4</v>
      </c>
      <c r="F3" s="6" t="s">
        <v>5</v>
      </c>
      <c r="G3" s="6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7</v>
      </c>
      <c r="M3" s="7" t="s">
        <v>11</v>
      </c>
      <c r="N3" s="7" t="s">
        <v>12</v>
      </c>
      <c r="O3" s="7" t="s">
        <v>13</v>
      </c>
    </row>
    <row r="4" s="1" customFormat="1" ht="34" customHeight="1" spans="1:15">
      <c r="A4" s="8"/>
      <c r="B4" s="6"/>
      <c r="C4" s="6"/>
      <c r="D4" s="6"/>
      <c r="E4" s="6" t="s">
        <v>14</v>
      </c>
      <c r="F4" s="6" t="s">
        <v>15</v>
      </c>
      <c r="G4" s="6" t="s">
        <v>15</v>
      </c>
      <c r="H4" s="6" t="s">
        <v>15</v>
      </c>
      <c r="I4" s="6" t="s">
        <v>16</v>
      </c>
      <c r="J4" s="6" t="s">
        <v>17</v>
      </c>
      <c r="K4" s="18" t="s">
        <v>15</v>
      </c>
      <c r="L4" s="18" t="s">
        <v>15</v>
      </c>
      <c r="M4" s="18" t="s">
        <v>18</v>
      </c>
      <c r="N4" s="18" t="s">
        <v>18</v>
      </c>
      <c r="O4" s="18" t="s">
        <v>18</v>
      </c>
    </row>
    <row r="5" s="1" customFormat="1" ht="50" customHeight="1" spans="1:15">
      <c r="A5" s="6">
        <v>1</v>
      </c>
      <c r="B5" s="9" t="s">
        <v>19</v>
      </c>
      <c r="C5" s="10"/>
      <c r="D5" s="11"/>
      <c r="E5" s="6">
        <v>40</v>
      </c>
      <c r="F5" s="6">
        <v>250</v>
      </c>
      <c r="G5" s="6">
        <v>550</v>
      </c>
      <c r="H5" s="6" t="s">
        <v>20</v>
      </c>
      <c r="I5" s="6">
        <v>10</v>
      </c>
      <c r="J5" s="6" t="s">
        <v>20</v>
      </c>
      <c r="K5" s="18">
        <v>5500</v>
      </c>
      <c r="L5" s="18">
        <v>600</v>
      </c>
      <c r="M5" s="18">
        <v>1</v>
      </c>
      <c r="N5" s="18">
        <v>1</v>
      </c>
      <c r="O5" s="18">
        <v>2</v>
      </c>
    </row>
    <row r="6" s="1" customFormat="1" ht="50" customHeight="1" spans="1:15">
      <c r="A6" s="6">
        <v>2</v>
      </c>
      <c r="B6" s="9" t="s">
        <v>21</v>
      </c>
      <c r="C6" s="10"/>
      <c r="D6" s="11"/>
      <c r="E6" s="6">
        <v>20</v>
      </c>
      <c r="F6" s="6">
        <v>200</v>
      </c>
      <c r="G6" s="6">
        <v>500</v>
      </c>
      <c r="H6" s="6" t="s">
        <v>20</v>
      </c>
      <c r="I6" s="6">
        <v>10</v>
      </c>
      <c r="J6" s="6" t="s">
        <v>20</v>
      </c>
      <c r="K6" s="18">
        <v>5000</v>
      </c>
      <c r="L6" s="18">
        <v>160</v>
      </c>
      <c r="M6" s="18">
        <v>1</v>
      </c>
      <c r="N6" s="18">
        <v>1</v>
      </c>
      <c r="O6" s="18">
        <v>1</v>
      </c>
    </row>
    <row r="7" s="1" customFormat="1" ht="50" customHeight="1" spans="1:15">
      <c r="A7" s="6">
        <v>3</v>
      </c>
      <c r="B7" s="6" t="s">
        <v>22</v>
      </c>
      <c r="C7" s="6"/>
      <c r="D7" s="6"/>
      <c r="E7" s="6">
        <v>26</v>
      </c>
      <c r="F7" s="6">
        <v>200</v>
      </c>
      <c r="G7" s="6">
        <v>500</v>
      </c>
      <c r="H7" s="6" t="s">
        <v>20</v>
      </c>
      <c r="I7" s="6">
        <v>20</v>
      </c>
      <c r="J7" s="6" t="s">
        <v>20</v>
      </c>
      <c r="K7" s="18">
        <v>5000</v>
      </c>
      <c r="L7" s="18">
        <v>150</v>
      </c>
      <c r="M7" s="6" t="s">
        <v>20</v>
      </c>
      <c r="N7" s="18">
        <v>1</v>
      </c>
      <c r="O7" s="18">
        <v>2</v>
      </c>
    </row>
    <row r="8" s="1" customFormat="1" ht="50" customHeight="1" spans="1:15">
      <c r="A8" s="6">
        <v>4</v>
      </c>
      <c r="B8" s="12" t="s">
        <v>23</v>
      </c>
      <c r="C8" s="13"/>
      <c r="D8" s="14"/>
      <c r="E8" s="6">
        <v>10</v>
      </c>
      <c r="F8" s="6">
        <v>100</v>
      </c>
      <c r="G8" s="6">
        <v>250</v>
      </c>
      <c r="H8" s="6" t="s">
        <v>20</v>
      </c>
      <c r="I8" s="6">
        <v>10</v>
      </c>
      <c r="J8" s="6" t="s">
        <v>20</v>
      </c>
      <c r="K8" s="18">
        <v>2500</v>
      </c>
      <c r="L8" s="18">
        <v>70</v>
      </c>
      <c r="M8" s="6" t="s">
        <v>20</v>
      </c>
      <c r="N8" s="6" t="s">
        <v>20</v>
      </c>
      <c r="O8" s="18">
        <v>1</v>
      </c>
    </row>
    <row r="9" s="1" customFormat="1" ht="50" customHeight="1" spans="1:15">
      <c r="A9" s="6">
        <v>5</v>
      </c>
      <c r="B9" s="12" t="s">
        <v>24</v>
      </c>
      <c r="C9" s="13"/>
      <c r="D9" s="14"/>
      <c r="E9" s="6" t="s">
        <v>20</v>
      </c>
      <c r="F9" s="6">
        <v>200</v>
      </c>
      <c r="G9" s="6">
        <f t="shared" ref="G9:G16" si="0">K9/10</f>
        <v>1000</v>
      </c>
      <c r="H9" s="6">
        <v>200</v>
      </c>
      <c r="I9" s="6" t="s">
        <v>20</v>
      </c>
      <c r="J9" s="6">
        <v>10</v>
      </c>
      <c r="K9" s="18">
        <v>10000</v>
      </c>
      <c r="L9" s="18"/>
      <c r="M9" s="6" t="s">
        <v>20</v>
      </c>
      <c r="N9" s="6" t="s">
        <v>20</v>
      </c>
      <c r="O9" s="18">
        <v>1</v>
      </c>
    </row>
    <row r="10" s="1" customFormat="1" ht="50" customHeight="1" spans="1:15">
      <c r="A10" s="6">
        <v>6</v>
      </c>
      <c r="B10" s="12" t="s">
        <v>25</v>
      </c>
      <c r="C10" s="13"/>
      <c r="D10" s="14"/>
      <c r="E10" s="6" t="s">
        <v>20</v>
      </c>
      <c r="F10" s="6">
        <v>200</v>
      </c>
      <c r="G10" s="6">
        <f t="shared" si="0"/>
        <v>1000</v>
      </c>
      <c r="H10" s="6">
        <v>200</v>
      </c>
      <c r="I10" s="6" t="s">
        <v>20</v>
      </c>
      <c r="J10" s="6" t="s">
        <v>20</v>
      </c>
      <c r="K10" s="18">
        <v>10000</v>
      </c>
      <c r="L10" s="18"/>
      <c r="M10" s="6" t="s">
        <v>20</v>
      </c>
      <c r="N10" s="6" t="s">
        <v>20</v>
      </c>
      <c r="O10" s="18">
        <v>1</v>
      </c>
    </row>
    <row r="11" s="1" customFormat="1" ht="50" customHeight="1" spans="1:15">
      <c r="A11" s="6">
        <v>7</v>
      </c>
      <c r="B11" s="6" t="s">
        <v>26</v>
      </c>
      <c r="C11" s="6"/>
      <c r="D11" s="6"/>
      <c r="E11" s="6" t="s">
        <v>20</v>
      </c>
      <c r="F11" s="6">
        <v>150</v>
      </c>
      <c r="G11" s="6">
        <f t="shared" si="0"/>
        <v>250</v>
      </c>
      <c r="H11" s="6" t="s">
        <v>20</v>
      </c>
      <c r="I11" s="6" t="s">
        <v>20</v>
      </c>
      <c r="J11" s="6" t="s">
        <v>20</v>
      </c>
      <c r="K11" s="18">
        <v>2500</v>
      </c>
      <c r="L11" s="18">
        <v>100</v>
      </c>
      <c r="M11" s="6" t="s">
        <v>20</v>
      </c>
      <c r="N11" s="6" t="s">
        <v>20</v>
      </c>
      <c r="O11" s="6">
        <v>1</v>
      </c>
    </row>
    <row r="12" s="1" customFormat="1" ht="50" customHeight="1" spans="1:15">
      <c r="A12" s="6">
        <v>8</v>
      </c>
      <c r="B12" s="6" t="s">
        <v>27</v>
      </c>
      <c r="C12" s="6"/>
      <c r="D12" s="6"/>
      <c r="E12" s="6" t="s">
        <v>20</v>
      </c>
      <c r="F12" s="6">
        <v>150</v>
      </c>
      <c r="G12" s="6">
        <f t="shared" si="0"/>
        <v>250</v>
      </c>
      <c r="H12" s="6" t="s">
        <v>20</v>
      </c>
      <c r="I12" s="6" t="s">
        <v>20</v>
      </c>
      <c r="J12" s="6" t="s">
        <v>20</v>
      </c>
      <c r="K12" s="18">
        <v>2500</v>
      </c>
      <c r="L12" s="18">
        <v>100</v>
      </c>
      <c r="M12" s="6" t="s">
        <v>20</v>
      </c>
      <c r="N12" s="6" t="s">
        <v>20</v>
      </c>
      <c r="O12" s="6">
        <v>1</v>
      </c>
    </row>
    <row r="13" s="1" customFormat="1" ht="50" customHeight="1" spans="1:15">
      <c r="A13" s="6">
        <v>9</v>
      </c>
      <c r="B13" s="6" t="s">
        <v>28</v>
      </c>
      <c r="C13" s="6"/>
      <c r="D13" s="6"/>
      <c r="E13" s="6" t="s">
        <v>20</v>
      </c>
      <c r="F13" s="6">
        <v>100</v>
      </c>
      <c r="G13" s="6">
        <f t="shared" si="0"/>
        <v>200</v>
      </c>
      <c r="H13" s="6" t="s">
        <v>20</v>
      </c>
      <c r="I13" s="6" t="s">
        <v>20</v>
      </c>
      <c r="J13" s="6" t="s">
        <v>20</v>
      </c>
      <c r="K13" s="18">
        <v>2000</v>
      </c>
      <c r="L13" s="18">
        <v>50</v>
      </c>
      <c r="M13" s="6" t="s">
        <v>20</v>
      </c>
      <c r="N13" s="6" t="s">
        <v>20</v>
      </c>
      <c r="O13" s="6">
        <v>1</v>
      </c>
    </row>
    <row r="14" s="1" customFormat="1" ht="50" customHeight="1" spans="1:15">
      <c r="A14" s="6">
        <v>10</v>
      </c>
      <c r="B14" s="6" t="s">
        <v>29</v>
      </c>
      <c r="C14" s="6"/>
      <c r="D14" s="6"/>
      <c r="E14" s="6" t="s">
        <v>20</v>
      </c>
      <c r="F14" s="6">
        <v>100</v>
      </c>
      <c r="G14" s="6">
        <f t="shared" si="0"/>
        <v>200</v>
      </c>
      <c r="H14" s="6" t="s">
        <v>20</v>
      </c>
      <c r="I14" s="6" t="s">
        <v>20</v>
      </c>
      <c r="J14" s="6" t="s">
        <v>20</v>
      </c>
      <c r="K14" s="18">
        <v>2000</v>
      </c>
      <c r="L14" s="18">
        <v>60</v>
      </c>
      <c r="M14" s="6" t="s">
        <v>20</v>
      </c>
      <c r="N14" s="6" t="s">
        <v>20</v>
      </c>
      <c r="O14" s="6">
        <v>1</v>
      </c>
    </row>
    <row r="15" s="1" customFormat="1" ht="50" customHeight="1" spans="1:15">
      <c r="A15" s="6">
        <v>11</v>
      </c>
      <c r="B15" s="6" t="s">
        <v>30</v>
      </c>
      <c r="C15" s="6"/>
      <c r="D15" s="6"/>
      <c r="E15" s="6" t="s">
        <v>20</v>
      </c>
      <c r="F15" s="6">
        <v>100</v>
      </c>
      <c r="G15" s="6">
        <f t="shared" si="0"/>
        <v>150</v>
      </c>
      <c r="H15" s="6" t="s">
        <v>20</v>
      </c>
      <c r="I15" s="6" t="s">
        <v>20</v>
      </c>
      <c r="J15" s="6" t="s">
        <v>20</v>
      </c>
      <c r="K15" s="18">
        <v>1500</v>
      </c>
      <c r="L15" s="18">
        <v>50</v>
      </c>
      <c r="M15" s="6" t="s">
        <v>20</v>
      </c>
      <c r="N15" s="6" t="s">
        <v>20</v>
      </c>
      <c r="O15" s="6" t="s">
        <v>20</v>
      </c>
    </row>
    <row r="16" s="1" customFormat="1" ht="50" customHeight="1" spans="1:15">
      <c r="A16" s="6">
        <v>12</v>
      </c>
      <c r="B16" s="12" t="s">
        <v>31</v>
      </c>
      <c r="C16" s="13"/>
      <c r="D16" s="14"/>
      <c r="E16" s="6" t="s">
        <v>20</v>
      </c>
      <c r="F16" s="6">
        <v>50</v>
      </c>
      <c r="G16" s="6">
        <f t="shared" si="0"/>
        <v>150</v>
      </c>
      <c r="H16" s="6" t="s">
        <v>20</v>
      </c>
      <c r="I16" s="6" t="s">
        <v>20</v>
      </c>
      <c r="J16" s="6" t="s">
        <v>20</v>
      </c>
      <c r="K16" s="18">
        <v>1500</v>
      </c>
      <c r="L16" s="18">
        <v>10</v>
      </c>
      <c r="M16" s="6" t="s">
        <v>20</v>
      </c>
      <c r="N16" s="6" t="s">
        <v>20</v>
      </c>
      <c r="O16" s="6" t="s">
        <v>20</v>
      </c>
    </row>
    <row r="17" s="1" customFormat="1" ht="50" customHeight="1" spans="1:15">
      <c r="A17" s="6">
        <v>13</v>
      </c>
      <c r="B17" s="12" t="s">
        <v>37</v>
      </c>
      <c r="C17" s="13"/>
      <c r="D17" s="14"/>
      <c r="E17" s="6"/>
      <c r="F17" s="6"/>
      <c r="G17" s="6"/>
      <c r="H17" s="6"/>
      <c r="I17" s="6"/>
      <c r="J17" s="6"/>
      <c r="K17" s="6" t="s">
        <v>20</v>
      </c>
      <c r="L17" s="18">
        <v>50</v>
      </c>
      <c r="M17" s="6" t="s">
        <v>20</v>
      </c>
      <c r="N17" s="6" t="s">
        <v>20</v>
      </c>
      <c r="O17" s="6" t="s">
        <v>20</v>
      </c>
    </row>
    <row r="18" customFormat="1" ht="50" customHeight="1" spans="1:15">
      <c r="A18" s="6" t="s">
        <v>32</v>
      </c>
      <c r="B18" s="6"/>
      <c r="C18" s="6"/>
      <c r="D18" s="6"/>
      <c r="E18" s="6">
        <f t="shared" ref="E18:K18" si="1">SUM(E5:E16)</f>
        <v>96</v>
      </c>
      <c r="F18" s="6">
        <f t="shared" si="1"/>
        <v>1800</v>
      </c>
      <c r="G18" s="6">
        <f t="shared" si="1"/>
        <v>5000</v>
      </c>
      <c r="H18" s="6">
        <f t="shared" si="1"/>
        <v>400</v>
      </c>
      <c r="I18" s="6">
        <f t="shared" si="1"/>
        <v>50</v>
      </c>
      <c r="J18" s="6">
        <f t="shared" si="1"/>
        <v>10</v>
      </c>
      <c r="K18" s="6">
        <f t="shared" si="1"/>
        <v>50000</v>
      </c>
      <c r="L18" s="6">
        <v>140</v>
      </c>
      <c r="M18" s="6">
        <v>2</v>
      </c>
      <c r="N18" s="6">
        <f>SUM(N5:N16)</f>
        <v>3</v>
      </c>
      <c r="O18" s="6">
        <f>SUM(O5:O16)</f>
        <v>12</v>
      </c>
    </row>
    <row r="19" customFormat="1" ht="50" customHeight="1" spans="1:15">
      <c r="A19" s="6" t="s">
        <v>34</v>
      </c>
      <c r="B19" s="6"/>
      <c r="C19" s="6"/>
      <c r="D19" s="6"/>
      <c r="E19" s="15" t="s">
        <v>35</v>
      </c>
      <c r="F19" s="16"/>
      <c r="G19" s="16"/>
      <c r="H19" s="16"/>
      <c r="I19" s="16"/>
      <c r="J19" s="16"/>
      <c r="K19" s="16"/>
      <c r="L19" s="16"/>
      <c r="M19" s="16"/>
      <c r="N19" s="16"/>
      <c r="O19" s="19"/>
    </row>
  </sheetData>
  <mergeCells count="20">
    <mergeCell ref="A1:O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A18:D18"/>
    <mergeCell ref="A19:D19"/>
    <mergeCell ref="E19:O19"/>
    <mergeCell ref="A3:A4"/>
    <mergeCell ref="B3:D4"/>
  </mergeCells>
  <pageMargins left="0.75" right="0.75" top="1" bottom="1" header="0.5" footer="0.5"/>
  <pageSetup paperSize="9" scale="5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2020-02-02T00:58:00Z</dcterms:created>
  <dcterms:modified xsi:type="dcterms:W3CDTF">2020-02-24T07:19:14Z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